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905" tabRatio="371" activeTab="1"/>
  </bookViews>
  <sheets>
    <sheet name="2004" sheetId="1" r:id="rId1"/>
    <sheet name="2007" sheetId="2" r:id="rId2"/>
  </sheets>
  <definedNames>
    <definedName name="_xlnm.Print_Area" localSheetId="0">'2004'!$A$1:$L$34</definedName>
  </definedNames>
  <calcPr fullCalcOnLoad="1"/>
</workbook>
</file>

<file path=xl/sharedStrings.xml><?xml version="1.0" encoding="utf-8"?>
<sst xmlns="http://schemas.openxmlformats.org/spreadsheetml/2006/main" count="70" uniqueCount="24">
  <si>
    <t>UNOFFICIAL CANVASS</t>
  </si>
  <si>
    <t>CITY OF LAMESA, TEXAS</t>
  </si>
  <si>
    <t>Percent</t>
  </si>
  <si>
    <t xml:space="preserve">Early </t>
  </si>
  <si>
    <t>Regular</t>
  </si>
  <si>
    <t>Total</t>
  </si>
  <si>
    <t>Voting</t>
  </si>
  <si>
    <t>Votes</t>
  </si>
  <si>
    <t>% of total votes</t>
  </si>
  <si>
    <t>I</t>
  </si>
  <si>
    <t>Number of registered voters:</t>
  </si>
  <si>
    <t>Percent of registered voters voting in this election:</t>
  </si>
  <si>
    <t>Early Voting</t>
  </si>
  <si>
    <t>Regular Voting</t>
  </si>
  <si>
    <t>Number</t>
  </si>
  <si>
    <t>% of</t>
  </si>
  <si>
    <t>2007 CHARTER SPECIAL ELECTION</t>
  </si>
  <si>
    <t>November 6, 2007</t>
  </si>
  <si>
    <t>PROPOSITIONS</t>
  </si>
  <si>
    <t>Propositions</t>
  </si>
  <si>
    <t>FOR</t>
  </si>
  <si>
    <t>AGAINST</t>
  </si>
  <si>
    <t>TOTAL VOTES</t>
  </si>
  <si>
    <t xml:space="preserve">       TOTAL VOTES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</si>
</sst>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</numFmts>
  <fonts count="2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3.5"/>
      <name val="MS Sans Serif"/>
      <family val="2"/>
    </font>
    <font>
      <sz val="12"/>
      <name val="MS Sans Serif"/>
      <family val="2"/>
    </font>
    <font>
      <b/>
      <sz val="12"/>
      <name val="MS Sans Serif"/>
      <family val="2"/>
    </font>
    <font>
      <b/>
      <i/>
      <sz val="8.5"/>
      <name val="MS Sans Serif"/>
      <family val="2"/>
    </font>
    <font>
      <sz val="13.5"/>
      <name val="MS Sans Serif"/>
      <family val="2"/>
    </font>
    <font>
      <b/>
      <sz val="18"/>
      <name val="MS Sans Serif"/>
      <family val="2"/>
    </font>
    <font>
      <i/>
      <sz val="18"/>
      <name val="MS Sans Serif"/>
      <family val="2"/>
    </font>
    <font>
      <b/>
      <i/>
      <sz val="24"/>
      <name val="MS Sans Serif"/>
      <family val="2"/>
    </font>
    <font>
      <sz val="24"/>
      <name val="MS Sans Serif"/>
      <family val="2"/>
    </font>
    <font>
      <b/>
      <i/>
      <sz val="12"/>
      <name val="MS Sans Serif"/>
      <family val="2"/>
    </font>
    <font>
      <b/>
      <i/>
      <sz val="36"/>
      <name val="Rockwell Extra Bold"/>
      <family val="1"/>
    </font>
    <font>
      <b/>
      <sz val="8.5"/>
      <name val="MS Sans Serif"/>
      <family val="2"/>
    </font>
    <font>
      <i/>
      <sz val="12"/>
      <name val="MS Sans Serif"/>
      <family val="2"/>
    </font>
    <font>
      <b/>
      <sz val="18"/>
      <name val="Rockwell Extra Bold"/>
      <family val="1"/>
    </font>
    <font>
      <b/>
      <sz val="14"/>
      <name val="Rockwell"/>
      <family val="1"/>
    </font>
    <font>
      <b/>
      <i/>
      <sz val="24"/>
      <name val="Rockwell Extra Bold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9" fontId="6" fillId="0" borderId="0" xfId="19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9" fontId="7" fillId="0" borderId="0" xfId="19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15" fontId="8" fillId="0" borderId="0" xfId="0" applyNumberFormat="1" applyFont="1" applyFill="1" applyBorder="1" applyAlignment="1" quotePrefix="1">
      <alignment/>
    </xf>
    <xf numFmtId="15" fontId="4" fillId="0" borderId="0" xfId="0" applyNumberFormat="1" applyFont="1" applyFill="1" applyBorder="1" applyAlignment="1" quotePrefix="1">
      <alignment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164" fontId="6" fillId="2" borderId="13" xfId="19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166" fontId="1" fillId="0" borderId="0" xfId="15" applyNumberFormat="1" applyFont="1" applyFill="1" applyBorder="1" applyAlignment="1">
      <alignment/>
    </xf>
    <xf numFmtId="0" fontId="15" fillId="3" borderId="1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Continuous"/>
    </xf>
    <xf numFmtId="0" fontId="9" fillId="3" borderId="16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9" fontId="6" fillId="0" borderId="0" xfId="19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164" fontId="6" fillId="0" borderId="0" xfId="19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9" fontId="6" fillId="0" borderId="0" xfId="19" applyFont="1" applyFill="1" applyBorder="1" applyAlignment="1">
      <alignment horizontal="center"/>
    </xf>
    <xf numFmtId="0" fontId="18" fillId="3" borderId="17" xfId="0" applyFont="1" applyFill="1" applyBorder="1" applyAlignment="1">
      <alignment horizontal="centerContinuous"/>
    </xf>
    <xf numFmtId="0" fontId="17" fillId="0" borderId="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9" fontId="3" fillId="0" borderId="0" xfId="19" applyNumberFormat="1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5" fontId="1" fillId="0" borderId="0" xfId="0" applyNumberFormat="1" applyFont="1" applyAlignment="1" quotePrefix="1">
      <alignment/>
    </xf>
    <xf numFmtId="0" fontId="1" fillId="0" borderId="0" xfId="0" applyFont="1" applyAlignment="1">
      <alignment/>
    </xf>
    <xf numFmtId="0" fontId="15" fillId="2" borderId="1" xfId="0" applyFont="1" applyFill="1" applyBorder="1" applyAlignment="1">
      <alignment horizontal="center" vertical="center" textRotation="45"/>
    </xf>
    <xf numFmtId="0" fontId="6" fillId="2" borderId="19" xfId="0" applyFont="1" applyFill="1" applyBorder="1" applyAlignment="1">
      <alignment horizontal="center" vertical="center" textRotation="45"/>
    </xf>
    <xf numFmtId="0" fontId="6" fillId="2" borderId="14" xfId="0" applyFont="1" applyFill="1" applyBorder="1" applyAlignment="1">
      <alignment horizontal="center" vertical="center" textRotation="45"/>
    </xf>
    <xf numFmtId="0" fontId="19" fillId="4" borderId="21" xfId="0" applyFont="1" applyFill="1" applyBorder="1" applyAlignment="1">
      <alignment horizontal="center"/>
    </xf>
    <xf numFmtId="0" fontId="14" fillId="4" borderId="22" xfId="0" applyFont="1" applyFill="1" applyBorder="1" applyAlignment="1">
      <alignment horizontal="center"/>
    </xf>
    <xf numFmtId="0" fontId="14" fillId="4" borderId="2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9" fontId="6" fillId="0" borderId="0" xfId="19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5" fontId="1" fillId="0" borderId="0" xfId="0" applyNumberFormat="1" applyFont="1" applyFill="1" applyBorder="1" applyAlignment="1" quotePrefix="1">
      <alignment horizontal="center" vertical="top"/>
    </xf>
    <xf numFmtId="0" fontId="4" fillId="0" borderId="0" xfId="0" applyFont="1" applyFill="1" applyBorder="1" applyAlignment="1">
      <alignment horizontal="center"/>
    </xf>
    <xf numFmtId="0" fontId="5" fillId="5" borderId="0" xfId="0" applyFont="1" applyFill="1" applyAlignment="1">
      <alignment/>
    </xf>
    <xf numFmtId="0" fontId="6" fillId="6" borderId="11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0" fontId="0" fillId="6" borderId="0" xfId="0" applyFont="1" applyFill="1" applyAlignment="1">
      <alignment/>
    </xf>
    <xf numFmtId="0" fontId="0" fillId="6" borderId="0" xfId="0" applyFill="1" applyAlignment="1">
      <alignment/>
    </xf>
    <xf numFmtId="0" fontId="2" fillId="6" borderId="10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right"/>
    </xf>
    <xf numFmtId="164" fontId="6" fillId="6" borderId="13" xfId="19" applyNumberFormat="1" applyFont="1" applyFill="1" applyBorder="1" applyAlignment="1">
      <alignment horizontal="center"/>
    </xf>
    <xf numFmtId="0" fontId="13" fillId="6" borderId="11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zoomScale="125" zoomScaleNormal="125" workbookViewId="0" topLeftCell="A17">
      <selection activeCell="H31" sqref="H31"/>
    </sheetView>
  </sheetViews>
  <sheetFormatPr defaultColWidth="9.140625" defaultRowHeight="12.75"/>
  <cols>
    <col min="2" max="2" width="1.8515625" style="0" customWidth="1"/>
    <col min="3" max="5" width="8.7109375" style="0" customWidth="1"/>
    <col min="6" max="6" width="1.57421875" style="0" customWidth="1"/>
    <col min="7" max="9" width="8.7109375" style="0" customWidth="1"/>
    <col min="10" max="10" width="1.421875" style="0" customWidth="1"/>
    <col min="11" max="11" width="9.00390625" style="0" customWidth="1"/>
    <col min="12" max="12" width="6.57421875" style="0" customWidth="1"/>
    <col min="13" max="14" width="8.7109375" style="0" customWidth="1"/>
  </cols>
  <sheetData>
    <row r="1" spans="1:11" ht="15.75">
      <c r="A1" s="70" t="s">
        <v>0</v>
      </c>
      <c r="D1" s="10"/>
      <c r="E1" s="10"/>
      <c r="F1" s="10"/>
      <c r="G1" s="10"/>
      <c r="H1" s="10"/>
      <c r="I1" s="10"/>
      <c r="J1" s="10"/>
      <c r="K1" s="10"/>
    </row>
    <row r="2" spans="1:11" ht="15.75">
      <c r="A2" s="70" t="s">
        <v>16</v>
      </c>
      <c r="B2" s="71"/>
      <c r="C2" s="71"/>
      <c r="D2" s="72"/>
      <c r="E2" s="72"/>
      <c r="F2" s="73"/>
      <c r="G2" s="72"/>
      <c r="H2" s="72"/>
      <c r="I2" s="10"/>
      <c r="J2" s="11"/>
      <c r="K2" s="10"/>
    </row>
    <row r="3" spans="1:11" ht="15.75">
      <c r="A3" s="70" t="s">
        <v>1</v>
      </c>
      <c r="B3" s="71"/>
      <c r="C3" s="71"/>
      <c r="D3" s="72"/>
      <c r="E3" s="72"/>
      <c r="F3" s="72"/>
      <c r="G3" s="72"/>
      <c r="H3" s="10"/>
      <c r="I3" s="10"/>
      <c r="J3" s="10"/>
      <c r="K3" s="10"/>
    </row>
    <row r="4" spans="1:4" ht="12.75">
      <c r="A4" s="74" t="s">
        <v>17</v>
      </c>
      <c r="B4" s="75"/>
      <c r="C4" s="75"/>
      <c r="D4" s="71"/>
    </row>
    <row r="5" spans="1:13" ht="41.25" customHeight="1" thickBot="1">
      <c r="A5" s="79" t="s">
        <v>18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1"/>
      <c r="M5" s="25"/>
    </row>
    <row r="6" spans="1:13" ht="24" customHeight="1">
      <c r="A6" s="76" t="s">
        <v>19</v>
      </c>
      <c r="B6" s="3"/>
      <c r="C6" s="61" t="s">
        <v>20</v>
      </c>
      <c r="D6" s="48"/>
      <c r="E6" s="49"/>
      <c r="G6" s="61" t="s">
        <v>21</v>
      </c>
      <c r="H6" s="48"/>
      <c r="I6" s="49"/>
      <c r="K6" s="14"/>
      <c r="L6" s="14"/>
      <c r="M6" s="14"/>
    </row>
    <row r="7" spans="1:13" ht="15" customHeight="1">
      <c r="A7" s="77"/>
      <c r="C7" s="6" t="s">
        <v>3</v>
      </c>
      <c r="D7" s="4" t="s">
        <v>4</v>
      </c>
      <c r="E7" s="7" t="s">
        <v>5</v>
      </c>
      <c r="G7" s="6" t="s">
        <v>3</v>
      </c>
      <c r="H7" s="4" t="s">
        <v>4</v>
      </c>
      <c r="I7" s="7" t="s">
        <v>5</v>
      </c>
      <c r="K7" s="46" t="s">
        <v>5</v>
      </c>
      <c r="L7" s="46" t="s">
        <v>15</v>
      </c>
      <c r="M7" s="15"/>
    </row>
    <row r="8" spans="1:13" ht="15" customHeight="1" thickBot="1">
      <c r="A8" s="78"/>
      <c r="C8" s="8" t="s">
        <v>6</v>
      </c>
      <c r="D8" s="5" t="s">
        <v>6</v>
      </c>
      <c r="E8" s="9" t="s">
        <v>7</v>
      </c>
      <c r="G8" s="8" t="s">
        <v>6</v>
      </c>
      <c r="H8" s="5" t="s">
        <v>6</v>
      </c>
      <c r="I8" s="9" t="s">
        <v>7</v>
      </c>
      <c r="K8" s="47" t="s">
        <v>7</v>
      </c>
      <c r="L8" s="47" t="s">
        <v>7</v>
      </c>
      <c r="M8" s="15"/>
    </row>
    <row r="9" spans="1:13" ht="24" customHeight="1">
      <c r="A9" s="62" t="s">
        <v>9</v>
      </c>
      <c r="B9" s="32"/>
      <c r="C9" s="63">
        <v>50</v>
      </c>
      <c r="D9" s="64">
        <v>69</v>
      </c>
      <c r="E9" s="65">
        <f aca="true" t="shared" si="0" ref="E9:E23">SUM(C9:D9)</f>
        <v>119</v>
      </c>
      <c r="F9" s="32">
        <v>17</v>
      </c>
      <c r="G9" s="63">
        <v>6</v>
      </c>
      <c r="H9" s="64">
        <v>20</v>
      </c>
      <c r="I9" s="65">
        <f aca="true" t="shared" si="1" ref="I9:I23">SUM(G9:H9)</f>
        <v>26</v>
      </c>
      <c r="J9" s="32"/>
      <c r="K9" s="66">
        <f aca="true" t="shared" si="2" ref="K9:K23">I9+E9</f>
        <v>145</v>
      </c>
      <c r="L9" s="67">
        <f aca="true" t="shared" si="3" ref="L9:L23">K9/$K$24</f>
        <v>0.06678949792722248</v>
      </c>
      <c r="M9" s="15"/>
    </row>
    <row r="10" spans="1:13" ht="24" customHeight="1">
      <c r="A10" s="68">
        <v>2</v>
      </c>
      <c r="B10" s="32"/>
      <c r="C10" s="63">
        <v>45</v>
      </c>
      <c r="D10" s="64">
        <v>64</v>
      </c>
      <c r="E10" s="65">
        <f t="shared" si="0"/>
        <v>109</v>
      </c>
      <c r="F10" s="32"/>
      <c r="G10" s="63">
        <v>11</v>
      </c>
      <c r="H10" s="64">
        <v>26</v>
      </c>
      <c r="I10" s="65">
        <f t="shared" si="1"/>
        <v>37</v>
      </c>
      <c r="J10" s="32"/>
      <c r="K10" s="69">
        <f t="shared" si="2"/>
        <v>146</v>
      </c>
      <c r="L10" s="67">
        <f t="shared" si="3"/>
        <v>0.06725011515430677</v>
      </c>
      <c r="M10" s="15"/>
    </row>
    <row r="11" spans="1:13" ht="24" customHeight="1">
      <c r="A11" s="68">
        <v>3</v>
      </c>
      <c r="B11" s="32"/>
      <c r="C11" s="63">
        <v>44</v>
      </c>
      <c r="D11" s="64">
        <v>62</v>
      </c>
      <c r="E11" s="65">
        <f t="shared" si="0"/>
        <v>106</v>
      </c>
      <c r="F11" s="32"/>
      <c r="G11" s="63">
        <v>11</v>
      </c>
      <c r="H11" s="64">
        <v>27</v>
      </c>
      <c r="I11" s="65">
        <f t="shared" si="1"/>
        <v>38</v>
      </c>
      <c r="J11" s="32"/>
      <c r="K11" s="69">
        <f t="shared" si="2"/>
        <v>144</v>
      </c>
      <c r="L11" s="67">
        <f t="shared" si="3"/>
        <v>0.06632888070013819</v>
      </c>
      <c r="M11" s="15"/>
    </row>
    <row r="12" spans="1:13" ht="24" customHeight="1">
      <c r="A12" s="68">
        <v>4</v>
      </c>
      <c r="B12" s="32"/>
      <c r="C12" s="63">
        <v>49</v>
      </c>
      <c r="D12" s="64">
        <v>59</v>
      </c>
      <c r="E12" s="65">
        <f t="shared" si="0"/>
        <v>108</v>
      </c>
      <c r="F12" s="32"/>
      <c r="G12" s="63">
        <v>7</v>
      </c>
      <c r="H12" s="64">
        <v>30</v>
      </c>
      <c r="I12" s="65">
        <f t="shared" si="1"/>
        <v>37</v>
      </c>
      <c r="J12" s="32"/>
      <c r="K12" s="69">
        <f t="shared" si="2"/>
        <v>145</v>
      </c>
      <c r="L12" s="67">
        <f t="shared" si="3"/>
        <v>0.06678949792722248</v>
      </c>
      <c r="M12" s="15"/>
    </row>
    <row r="13" spans="1:13" ht="24" customHeight="1">
      <c r="A13" s="68">
        <v>5</v>
      </c>
      <c r="B13" s="32"/>
      <c r="C13" s="63">
        <v>49</v>
      </c>
      <c r="D13" s="64">
        <v>70</v>
      </c>
      <c r="E13" s="65">
        <f t="shared" si="0"/>
        <v>119</v>
      </c>
      <c r="F13" s="32"/>
      <c r="G13" s="63">
        <v>7</v>
      </c>
      <c r="H13" s="64">
        <v>19</v>
      </c>
      <c r="I13" s="65">
        <f t="shared" si="1"/>
        <v>26</v>
      </c>
      <c r="J13" s="32"/>
      <c r="K13" s="69">
        <f t="shared" si="2"/>
        <v>145</v>
      </c>
      <c r="L13" s="67">
        <f t="shared" si="3"/>
        <v>0.06678949792722248</v>
      </c>
      <c r="M13" s="15"/>
    </row>
    <row r="14" spans="1:13" ht="24" customHeight="1">
      <c r="A14" s="68">
        <v>6</v>
      </c>
      <c r="B14" s="32"/>
      <c r="C14" s="63">
        <v>47</v>
      </c>
      <c r="D14" s="64">
        <v>63</v>
      </c>
      <c r="E14" s="65">
        <f t="shared" si="0"/>
        <v>110</v>
      </c>
      <c r="F14" s="32"/>
      <c r="G14" s="63">
        <v>8</v>
      </c>
      <c r="H14" s="64">
        <v>25</v>
      </c>
      <c r="I14" s="65">
        <f t="shared" si="1"/>
        <v>33</v>
      </c>
      <c r="J14" s="32"/>
      <c r="K14" s="69">
        <f t="shared" si="2"/>
        <v>143</v>
      </c>
      <c r="L14" s="67">
        <f t="shared" si="3"/>
        <v>0.0658682634730539</v>
      </c>
      <c r="M14" s="15"/>
    </row>
    <row r="15" spans="1:13" ht="24" customHeight="1">
      <c r="A15" s="68">
        <v>7</v>
      </c>
      <c r="B15" s="32"/>
      <c r="C15" s="63">
        <v>44</v>
      </c>
      <c r="D15" s="64">
        <v>63</v>
      </c>
      <c r="E15" s="65">
        <f t="shared" si="0"/>
        <v>107</v>
      </c>
      <c r="F15" s="32"/>
      <c r="G15" s="63">
        <v>12</v>
      </c>
      <c r="H15" s="64">
        <v>24</v>
      </c>
      <c r="I15" s="65">
        <f t="shared" si="1"/>
        <v>36</v>
      </c>
      <c r="J15" s="32"/>
      <c r="K15" s="69">
        <f t="shared" si="2"/>
        <v>143</v>
      </c>
      <c r="L15" s="67">
        <f t="shared" si="3"/>
        <v>0.0658682634730539</v>
      </c>
      <c r="M15" s="15"/>
    </row>
    <row r="16" spans="1:13" ht="24" customHeight="1">
      <c r="A16" s="68">
        <v>8</v>
      </c>
      <c r="B16" s="32"/>
      <c r="C16" s="63">
        <v>43</v>
      </c>
      <c r="D16" s="64">
        <v>55</v>
      </c>
      <c r="E16" s="65">
        <f t="shared" si="0"/>
        <v>98</v>
      </c>
      <c r="F16" s="32"/>
      <c r="G16" s="63">
        <v>11</v>
      </c>
      <c r="H16" s="64">
        <v>33</v>
      </c>
      <c r="I16" s="65">
        <f t="shared" si="1"/>
        <v>44</v>
      </c>
      <c r="J16" s="32"/>
      <c r="K16" s="69">
        <f t="shared" si="2"/>
        <v>142</v>
      </c>
      <c r="L16" s="67">
        <f t="shared" si="3"/>
        <v>0.0654076462459696</v>
      </c>
      <c r="M16" s="15"/>
    </row>
    <row r="17" spans="1:13" ht="24" customHeight="1">
      <c r="A17" s="68">
        <v>9</v>
      </c>
      <c r="B17" s="32"/>
      <c r="C17" s="63">
        <v>49</v>
      </c>
      <c r="D17" s="64">
        <v>71</v>
      </c>
      <c r="E17" s="65">
        <f t="shared" si="0"/>
        <v>120</v>
      </c>
      <c r="F17" s="32"/>
      <c r="G17" s="63">
        <v>7</v>
      </c>
      <c r="H17" s="64">
        <v>19</v>
      </c>
      <c r="I17" s="65">
        <f t="shared" si="1"/>
        <v>26</v>
      </c>
      <c r="J17" s="32"/>
      <c r="K17" s="69">
        <f t="shared" si="2"/>
        <v>146</v>
      </c>
      <c r="L17" s="67">
        <f t="shared" si="3"/>
        <v>0.06725011515430677</v>
      </c>
      <c r="M17" s="15"/>
    </row>
    <row r="18" spans="1:13" ht="24" customHeight="1">
      <c r="A18" s="68">
        <v>10</v>
      </c>
      <c r="B18" s="32"/>
      <c r="C18" s="63">
        <v>44</v>
      </c>
      <c r="D18" s="64">
        <v>62</v>
      </c>
      <c r="E18" s="65">
        <f t="shared" si="0"/>
        <v>106</v>
      </c>
      <c r="F18" s="32"/>
      <c r="G18" s="63">
        <v>11</v>
      </c>
      <c r="H18" s="64">
        <v>29</v>
      </c>
      <c r="I18" s="65">
        <f t="shared" si="1"/>
        <v>40</v>
      </c>
      <c r="J18" s="32"/>
      <c r="K18" s="69">
        <f t="shared" si="2"/>
        <v>146</v>
      </c>
      <c r="L18" s="67">
        <f t="shared" si="3"/>
        <v>0.06725011515430677</v>
      </c>
      <c r="M18" s="15"/>
    </row>
    <row r="19" spans="1:13" ht="24" customHeight="1">
      <c r="A19" s="68">
        <v>11</v>
      </c>
      <c r="B19" s="32"/>
      <c r="C19" s="63">
        <v>50</v>
      </c>
      <c r="D19" s="64">
        <v>58</v>
      </c>
      <c r="E19" s="65">
        <f t="shared" si="0"/>
        <v>108</v>
      </c>
      <c r="F19" s="32"/>
      <c r="G19" s="63">
        <v>6</v>
      </c>
      <c r="H19" s="64">
        <v>32</v>
      </c>
      <c r="I19" s="65">
        <f t="shared" si="1"/>
        <v>38</v>
      </c>
      <c r="J19" s="32"/>
      <c r="K19" s="69">
        <f t="shared" si="2"/>
        <v>146</v>
      </c>
      <c r="L19" s="67">
        <f t="shared" si="3"/>
        <v>0.06725011515430677</v>
      </c>
      <c r="M19" s="15"/>
    </row>
    <row r="20" spans="1:13" ht="24" customHeight="1">
      <c r="A20" s="68">
        <v>12</v>
      </c>
      <c r="B20" s="32"/>
      <c r="C20" s="63">
        <v>45</v>
      </c>
      <c r="D20" s="64">
        <v>67</v>
      </c>
      <c r="E20" s="65">
        <f t="shared" si="0"/>
        <v>112</v>
      </c>
      <c r="F20" s="32"/>
      <c r="G20" s="63">
        <v>10</v>
      </c>
      <c r="H20" s="64">
        <v>23</v>
      </c>
      <c r="I20" s="65">
        <f t="shared" si="1"/>
        <v>33</v>
      </c>
      <c r="J20" s="32"/>
      <c r="K20" s="69">
        <f t="shared" si="2"/>
        <v>145</v>
      </c>
      <c r="L20" s="67">
        <f t="shared" si="3"/>
        <v>0.06678949792722248</v>
      </c>
      <c r="M20" s="15"/>
    </row>
    <row r="21" spans="1:13" ht="24" customHeight="1">
      <c r="A21" s="68">
        <v>13</v>
      </c>
      <c r="B21" s="32"/>
      <c r="C21" s="63">
        <v>42</v>
      </c>
      <c r="D21" s="64">
        <v>47</v>
      </c>
      <c r="E21" s="65">
        <f t="shared" si="0"/>
        <v>89</v>
      </c>
      <c r="F21" s="32"/>
      <c r="G21" s="63">
        <v>12</v>
      </c>
      <c r="H21" s="64">
        <v>41</v>
      </c>
      <c r="I21" s="65">
        <f t="shared" si="1"/>
        <v>53</v>
      </c>
      <c r="J21" s="32"/>
      <c r="K21" s="69">
        <f t="shared" si="2"/>
        <v>142</v>
      </c>
      <c r="L21" s="67">
        <f t="shared" si="3"/>
        <v>0.0654076462459696</v>
      </c>
      <c r="M21" s="15"/>
    </row>
    <row r="22" spans="1:13" ht="24" customHeight="1">
      <c r="A22" s="68">
        <v>14</v>
      </c>
      <c r="B22" s="32"/>
      <c r="C22" s="63">
        <v>37</v>
      </c>
      <c r="D22" s="64">
        <v>43</v>
      </c>
      <c r="E22" s="65">
        <f t="shared" si="0"/>
        <v>80</v>
      </c>
      <c r="F22" s="32"/>
      <c r="G22" s="63">
        <v>19</v>
      </c>
      <c r="H22" s="64">
        <v>47</v>
      </c>
      <c r="I22" s="65">
        <f t="shared" si="1"/>
        <v>66</v>
      </c>
      <c r="J22" s="32"/>
      <c r="K22" s="69">
        <f t="shared" si="2"/>
        <v>146</v>
      </c>
      <c r="L22" s="67">
        <f t="shared" si="3"/>
        <v>0.06725011515430677</v>
      </c>
      <c r="M22" s="15"/>
    </row>
    <row r="23" spans="1:13" ht="24" customHeight="1" thickBot="1">
      <c r="A23" s="68">
        <v>15</v>
      </c>
      <c r="B23" s="32"/>
      <c r="C23" s="63">
        <v>26</v>
      </c>
      <c r="D23" s="64">
        <v>40</v>
      </c>
      <c r="E23" s="65">
        <f t="shared" si="0"/>
        <v>66</v>
      </c>
      <c r="F23" s="32"/>
      <c r="G23" s="63">
        <v>30</v>
      </c>
      <c r="H23" s="64">
        <v>51</v>
      </c>
      <c r="I23" s="65">
        <f t="shared" si="1"/>
        <v>81</v>
      </c>
      <c r="J23" s="32"/>
      <c r="K23" s="69">
        <f t="shared" si="2"/>
        <v>147</v>
      </c>
      <c r="L23" s="67">
        <f t="shared" si="3"/>
        <v>0.06771073238139107</v>
      </c>
      <c r="M23" s="15"/>
    </row>
    <row r="24" spans="1:13" ht="24" customHeight="1">
      <c r="A24" s="39" t="s">
        <v>5</v>
      </c>
      <c r="B24" s="2"/>
      <c r="C24" s="12">
        <f>SUM(C9:C23)</f>
        <v>664</v>
      </c>
      <c r="D24" s="13">
        <f>SUM(D9:D23)</f>
        <v>893</v>
      </c>
      <c r="E24" s="41">
        <f>D24+C24</f>
        <v>1557</v>
      </c>
      <c r="G24" s="12">
        <f>SUM(G9:G23)</f>
        <v>168</v>
      </c>
      <c r="H24" s="13">
        <f>SUM(H9:H23)</f>
        <v>446</v>
      </c>
      <c r="I24" s="41">
        <f>H24+G24</f>
        <v>614</v>
      </c>
      <c r="K24" s="40">
        <f>SUM(K9:K23)</f>
        <v>2171</v>
      </c>
      <c r="L24" s="18"/>
      <c r="M24" s="16"/>
    </row>
    <row r="25" spans="2:13" ht="29.25" customHeight="1" thickBot="1">
      <c r="B25" s="2"/>
      <c r="C25" s="24"/>
      <c r="D25" s="23" t="s">
        <v>8</v>
      </c>
      <c r="E25" s="42">
        <f>E24/$K$24</f>
        <v>0.7171810225702441</v>
      </c>
      <c r="G25" s="24"/>
      <c r="H25" s="23" t="s">
        <v>8</v>
      </c>
      <c r="I25" s="42">
        <f>I24/$K$24</f>
        <v>0.28281897742975587</v>
      </c>
      <c r="K25" s="18"/>
      <c r="L25" s="26"/>
      <c r="M25" s="29"/>
    </row>
    <row r="26" spans="1:13" ht="15" customHeight="1">
      <c r="A26" s="43"/>
      <c r="B26" s="43"/>
      <c r="C26" s="14"/>
      <c r="D26" s="14"/>
      <c r="E26" s="14"/>
      <c r="F26" s="44"/>
      <c r="G26" s="14"/>
      <c r="J26" s="44"/>
      <c r="L26" s="14"/>
      <c r="M26" s="14"/>
    </row>
    <row r="27" spans="1:13" ht="15" customHeight="1">
      <c r="A27" s="54"/>
      <c r="B27" s="22"/>
      <c r="C27" s="16"/>
      <c r="D27" s="16"/>
      <c r="E27" s="54"/>
      <c r="F27" s="55"/>
      <c r="G27" s="54"/>
      <c r="H27" s="53" t="s">
        <v>10</v>
      </c>
      <c r="I27" s="45">
        <v>6378</v>
      </c>
      <c r="J27" s="55"/>
      <c r="K27" s="3"/>
      <c r="L27" s="16"/>
      <c r="M27" s="15"/>
    </row>
    <row r="28" spans="1:13" ht="15" customHeight="1">
      <c r="A28" s="3"/>
      <c r="B28" s="22"/>
      <c r="C28" s="16"/>
      <c r="D28" s="16"/>
      <c r="E28" s="16"/>
      <c r="F28" s="50"/>
      <c r="G28" s="16"/>
      <c r="H28" s="53" t="s">
        <v>11</v>
      </c>
      <c r="I28" s="56">
        <f>K24/I27</f>
        <v>0.3403888366259015</v>
      </c>
      <c r="J28" s="50"/>
      <c r="K28" s="16"/>
      <c r="L28" s="16"/>
      <c r="M28" s="15"/>
    </row>
    <row r="29" spans="1:13" ht="15" customHeight="1">
      <c r="A29" s="3"/>
      <c r="B29" s="3"/>
      <c r="C29" s="57"/>
      <c r="D29" s="57"/>
      <c r="E29" s="16"/>
      <c r="F29" s="50"/>
      <c r="G29" s="57"/>
      <c r="H29" s="57"/>
      <c r="I29" s="16"/>
      <c r="J29" s="50"/>
      <c r="K29" s="57"/>
      <c r="L29" s="57"/>
      <c r="M29" s="16"/>
    </row>
    <row r="30" spans="1:13" ht="15" customHeight="1">
      <c r="A30" s="3"/>
      <c r="B30" s="3"/>
      <c r="C30" s="58"/>
      <c r="D30" s="59"/>
      <c r="E30" s="3"/>
      <c r="F30" s="50"/>
      <c r="G30" s="3"/>
      <c r="H30" s="16" t="s">
        <v>14</v>
      </c>
      <c r="I30" s="53" t="s">
        <v>2</v>
      </c>
      <c r="J30" s="50"/>
      <c r="K30" s="57"/>
      <c r="L30" s="59"/>
      <c r="M30" s="29"/>
    </row>
    <row r="31" spans="1:13" ht="15" customHeight="1">
      <c r="A31" s="3"/>
      <c r="B31" s="22"/>
      <c r="C31" s="50"/>
      <c r="D31" s="50"/>
      <c r="E31" s="3"/>
      <c r="F31" s="50"/>
      <c r="G31" s="52" t="s">
        <v>12</v>
      </c>
      <c r="H31" s="37">
        <f>C24+G24</f>
        <v>832</v>
      </c>
      <c r="I31" s="60">
        <f>H31/K24</f>
        <v>0.38323353293413176</v>
      </c>
      <c r="J31" s="50"/>
      <c r="K31" s="57"/>
      <c r="L31" s="57"/>
      <c r="M31" s="16"/>
    </row>
    <row r="32" spans="1:13" ht="15" customHeight="1">
      <c r="A32" s="3"/>
      <c r="B32" s="3"/>
      <c r="C32" s="37"/>
      <c r="D32" s="50"/>
      <c r="E32" s="3"/>
      <c r="F32" s="50"/>
      <c r="G32" s="53" t="s">
        <v>13</v>
      </c>
      <c r="H32" s="37">
        <f>D24+H24</f>
        <v>1339</v>
      </c>
      <c r="I32" s="60">
        <f>H32/K24</f>
        <v>0.6167664670658682</v>
      </c>
      <c r="J32" s="50"/>
      <c r="K32" s="14"/>
      <c r="L32" s="14"/>
      <c r="M32" s="14"/>
    </row>
    <row r="33" spans="1:13" ht="15" customHeight="1">
      <c r="A33" s="3"/>
      <c r="B33" s="3"/>
      <c r="C33" s="50"/>
      <c r="D33" s="50"/>
      <c r="E33" s="50"/>
      <c r="F33" s="50"/>
      <c r="G33" s="51"/>
      <c r="H33" s="50"/>
      <c r="I33" s="50"/>
      <c r="J33" s="50"/>
      <c r="K33" s="16"/>
      <c r="L33" s="16"/>
      <c r="M33" s="15"/>
    </row>
    <row r="34" spans="3:13" ht="15" customHeight="1">
      <c r="C34" s="15"/>
      <c r="D34" s="15"/>
      <c r="E34" s="15"/>
      <c r="F34" s="19"/>
      <c r="G34" s="15"/>
      <c r="H34" s="15"/>
      <c r="I34" s="15"/>
      <c r="J34" s="19"/>
      <c r="K34" s="15"/>
      <c r="L34" s="15"/>
      <c r="M34" s="15"/>
    </row>
    <row r="35" spans="2:13" ht="15" customHeight="1">
      <c r="B35" s="21"/>
      <c r="C35" s="38"/>
      <c r="D35" s="38"/>
      <c r="E35" s="38"/>
      <c r="F35" s="16"/>
      <c r="G35" s="38"/>
      <c r="H35" s="38"/>
      <c r="I35" s="38"/>
      <c r="J35" s="19"/>
      <c r="K35" s="18"/>
      <c r="L35" s="18"/>
      <c r="M35" s="16"/>
    </row>
    <row r="36" spans="3:13" ht="15" customHeight="1">
      <c r="C36" s="31"/>
      <c r="D36" s="31"/>
      <c r="E36" s="19"/>
      <c r="F36" s="19"/>
      <c r="G36" s="31"/>
      <c r="H36" s="31"/>
      <c r="I36" s="19"/>
      <c r="J36" s="19"/>
      <c r="K36" s="18"/>
      <c r="L36" s="26"/>
      <c r="M36" s="29"/>
    </row>
    <row r="37" spans="3:13" ht="15" customHeight="1">
      <c r="C37" s="19"/>
      <c r="D37" s="19"/>
      <c r="E37" s="19"/>
      <c r="F37" s="19"/>
      <c r="G37" s="19"/>
      <c r="H37" s="19"/>
      <c r="I37" s="19"/>
      <c r="K37" s="19"/>
      <c r="L37" s="19"/>
      <c r="M37" s="19"/>
    </row>
    <row r="38" spans="3:13" ht="15" customHeight="1">
      <c r="C38" s="19"/>
      <c r="D38" s="19"/>
      <c r="E38" s="19"/>
      <c r="F38" s="19"/>
      <c r="G38" s="19"/>
      <c r="H38" s="19"/>
      <c r="I38" s="19"/>
      <c r="K38" s="19"/>
      <c r="L38" s="19"/>
      <c r="M38" s="19"/>
    </row>
    <row r="39" spans="3:13" ht="15" customHeight="1">
      <c r="C39" s="37"/>
      <c r="D39" s="19"/>
      <c r="E39" s="19"/>
      <c r="F39" s="19"/>
      <c r="G39" s="19"/>
      <c r="H39" s="19"/>
      <c r="I39" s="19"/>
      <c r="K39" s="19"/>
      <c r="L39" s="19"/>
      <c r="M39" s="19"/>
    </row>
    <row r="40" spans="3:13" ht="15" customHeight="1">
      <c r="C40" s="19"/>
      <c r="D40" s="19"/>
      <c r="E40" s="19"/>
      <c r="F40" s="19"/>
      <c r="G40" s="19"/>
      <c r="H40" s="19"/>
      <c r="I40" s="19"/>
      <c r="K40" s="19"/>
      <c r="L40" s="19"/>
      <c r="M40" s="19"/>
    </row>
    <row r="41" spans="3:13" ht="15" customHeight="1">
      <c r="C41" s="15"/>
      <c r="D41" s="15"/>
      <c r="E41" s="15"/>
      <c r="F41" s="19"/>
      <c r="G41" s="19"/>
      <c r="H41" s="19"/>
      <c r="I41" s="19"/>
      <c r="K41" s="19"/>
      <c r="L41" s="19"/>
      <c r="M41" s="19"/>
    </row>
    <row r="42" spans="3:13" ht="15" customHeight="1">
      <c r="C42" s="38"/>
      <c r="D42" s="38"/>
      <c r="E42" s="16"/>
      <c r="F42" s="19"/>
      <c r="G42" s="19"/>
      <c r="H42" s="19"/>
      <c r="I42" s="19"/>
      <c r="K42" s="19"/>
      <c r="L42" s="19"/>
      <c r="M42" s="19"/>
    </row>
    <row r="43" spans="3:13" ht="15" customHeight="1">
      <c r="C43" s="31"/>
      <c r="D43" s="31"/>
      <c r="E43" s="19"/>
      <c r="F43" s="19"/>
      <c r="G43" s="19"/>
      <c r="H43" s="19"/>
      <c r="I43" s="19"/>
      <c r="K43" s="19"/>
      <c r="L43" s="19"/>
      <c r="M43" s="19"/>
    </row>
    <row r="44" spans="3:13" ht="15" customHeight="1">
      <c r="C44" s="19"/>
      <c r="D44" s="19"/>
      <c r="E44" s="19"/>
      <c r="F44" s="19"/>
      <c r="G44" s="19"/>
      <c r="H44" s="19"/>
      <c r="I44" s="19"/>
      <c r="K44" s="19"/>
      <c r="L44" s="19"/>
      <c r="M44" s="19"/>
    </row>
    <row r="45" spans="3:13" ht="15" customHeight="1">
      <c r="C45" s="19"/>
      <c r="D45" s="19"/>
      <c r="E45" s="19"/>
      <c r="F45" s="19"/>
      <c r="G45" s="19"/>
      <c r="H45" s="19"/>
      <c r="I45" s="19"/>
      <c r="K45" s="19"/>
      <c r="L45" s="19"/>
      <c r="M45" s="19"/>
    </row>
    <row r="46" spans="3:13" ht="15" customHeight="1">
      <c r="C46" s="19"/>
      <c r="D46" s="19"/>
      <c r="E46" s="19"/>
      <c r="F46" s="19"/>
      <c r="G46" s="19"/>
      <c r="H46" s="19"/>
      <c r="I46" s="19"/>
      <c r="K46" s="15"/>
      <c r="L46" s="15"/>
      <c r="M46" s="15"/>
    </row>
    <row r="47" spans="10:13" ht="15.75">
      <c r="J47" s="22"/>
      <c r="K47" s="30"/>
      <c r="L47" s="30"/>
      <c r="M47" s="16"/>
    </row>
    <row r="48" spans="11:13" ht="12.75">
      <c r="K48" s="31"/>
      <c r="L48" s="31"/>
      <c r="M48" s="19"/>
    </row>
    <row r="49" spans="11:13" ht="12.75">
      <c r="K49" s="19"/>
      <c r="L49" s="19"/>
      <c r="M49" s="19"/>
    </row>
    <row r="50" spans="11:13" ht="12.75">
      <c r="K50" s="19"/>
      <c r="L50" s="19"/>
      <c r="M50" s="19"/>
    </row>
    <row r="51" spans="11:13" ht="12.75">
      <c r="K51" s="19"/>
      <c r="L51" s="19"/>
      <c r="M51" s="19"/>
    </row>
    <row r="52" spans="11:13" ht="12.75">
      <c r="K52" s="19"/>
      <c r="L52" s="19"/>
      <c r="M52" s="19"/>
    </row>
    <row r="53" spans="11:13" ht="12.75">
      <c r="K53" s="19"/>
      <c r="L53" s="19"/>
      <c r="M53" s="19"/>
    </row>
    <row r="54" spans="11:13" ht="12.75">
      <c r="K54" s="19"/>
      <c r="L54" s="19"/>
      <c r="M54" s="19"/>
    </row>
    <row r="55" spans="11:13" ht="12.75">
      <c r="K55" s="19"/>
      <c r="L55" s="19"/>
      <c r="M55" s="19"/>
    </row>
    <row r="56" spans="11:13" ht="12.75">
      <c r="K56" s="19"/>
      <c r="L56" s="19"/>
      <c r="M56" s="19"/>
    </row>
    <row r="57" spans="11:13" ht="12.75">
      <c r="K57" s="19"/>
      <c r="L57" s="19"/>
      <c r="M57" s="19"/>
    </row>
    <row r="58" spans="11:13" ht="12.75">
      <c r="K58" s="19"/>
      <c r="L58" s="19"/>
      <c r="M58" s="19"/>
    </row>
    <row r="59" spans="11:13" ht="12.75">
      <c r="K59" s="32"/>
      <c r="L59" s="32"/>
      <c r="M59" s="32"/>
    </row>
    <row r="60" spans="11:13" ht="12.75">
      <c r="K60" s="32"/>
      <c r="L60" s="32"/>
      <c r="M60" s="32"/>
    </row>
    <row r="61" spans="11:13" ht="12.75">
      <c r="K61" s="32"/>
      <c r="L61" s="32"/>
      <c r="M61" s="32"/>
    </row>
    <row r="62" spans="3:14" ht="15.75">
      <c r="C62" s="33"/>
      <c r="D62" s="17"/>
      <c r="E62" s="17"/>
      <c r="F62" s="17"/>
      <c r="G62" s="17"/>
      <c r="H62" s="17"/>
      <c r="I62" s="17"/>
      <c r="J62" s="17"/>
      <c r="K62" s="17"/>
      <c r="L62" s="19"/>
      <c r="M62" s="19"/>
      <c r="N62" s="19"/>
    </row>
    <row r="63" spans="3:14" ht="15.75">
      <c r="C63" s="33"/>
      <c r="D63" s="17"/>
      <c r="E63" s="17"/>
      <c r="F63" s="17"/>
      <c r="G63" s="17"/>
      <c r="H63" s="17"/>
      <c r="I63" s="17"/>
      <c r="J63" s="17"/>
      <c r="K63" s="17"/>
      <c r="L63" s="19"/>
      <c r="M63" s="19"/>
      <c r="N63" s="19"/>
    </row>
    <row r="64" spans="3:14" ht="15.75">
      <c r="C64" s="33"/>
      <c r="D64" s="17"/>
      <c r="E64" s="17"/>
      <c r="F64" s="17"/>
      <c r="G64" s="17"/>
      <c r="H64" s="17"/>
      <c r="I64" s="17"/>
      <c r="J64" s="17"/>
      <c r="K64" s="17"/>
      <c r="L64" s="19"/>
      <c r="M64" s="19"/>
      <c r="N64" s="19"/>
    </row>
    <row r="65" spans="2:14" ht="19.5">
      <c r="B65" s="1"/>
      <c r="C65" s="34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2:14" ht="19.5">
      <c r="B66" s="1"/>
      <c r="C66" s="35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</row>
    <row r="67" spans="2:14" ht="23.25">
      <c r="B67" s="1"/>
      <c r="C67" s="84"/>
      <c r="D67" s="84"/>
      <c r="E67" s="84"/>
      <c r="F67" s="84"/>
      <c r="G67" s="84"/>
      <c r="H67" s="19"/>
      <c r="I67" s="19"/>
      <c r="J67" s="19"/>
      <c r="K67" s="89"/>
      <c r="L67" s="89"/>
      <c r="M67" s="89"/>
      <c r="N67" s="19"/>
    </row>
    <row r="68" spans="2:14" ht="19.5">
      <c r="B68" s="20"/>
      <c r="C68" s="89"/>
      <c r="D68" s="89"/>
      <c r="E68" s="89"/>
      <c r="F68" s="89"/>
      <c r="G68" s="89"/>
      <c r="H68" s="28"/>
      <c r="I68" s="27"/>
      <c r="J68" s="19"/>
      <c r="K68" s="27"/>
      <c r="L68" s="28"/>
      <c r="M68" s="27"/>
      <c r="N68" s="19"/>
    </row>
    <row r="69" spans="2:14" ht="19.5">
      <c r="B69" s="20"/>
      <c r="C69" s="88"/>
      <c r="D69" s="88"/>
      <c r="E69" s="88"/>
      <c r="F69" s="88"/>
      <c r="G69" s="88"/>
      <c r="H69" s="28"/>
      <c r="I69" s="27"/>
      <c r="J69" s="19"/>
      <c r="K69" s="88"/>
      <c r="L69" s="88"/>
      <c r="M69" s="88"/>
      <c r="N69" s="19"/>
    </row>
    <row r="70" spans="2:14" ht="19.5">
      <c r="B70" s="20"/>
      <c r="C70" s="87"/>
      <c r="D70" s="87"/>
      <c r="E70" s="87"/>
      <c r="F70" s="87"/>
      <c r="G70" s="87"/>
      <c r="H70" s="28"/>
      <c r="I70" s="27"/>
      <c r="J70" s="19"/>
      <c r="K70" s="14"/>
      <c r="L70" s="14"/>
      <c r="M70" s="14"/>
      <c r="N70" s="19"/>
    </row>
    <row r="71" spans="3:14" ht="15.75">
      <c r="C71" s="15"/>
      <c r="D71" s="15"/>
      <c r="E71" s="87"/>
      <c r="F71" s="87"/>
      <c r="G71" s="87"/>
      <c r="H71" s="19"/>
      <c r="I71" s="19"/>
      <c r="J71" s="19"/>
      <c r="K71" s="15"/>
      <c r="L71" s="15"/>
      <c r="M71" s="15"/>
      <c r="N71" s="19"/>
    </row>
    <row r="72" spans="2:14" ht="15.75">
      <c r="B72" s="3"/>
      <c r="C72" s="15"/>
      <c r="D72" s="15"/>
      <c r="E72" s="87"/>
      <c r="F72" s="87"/>
      <c r="G72" s="87"/>
      <c r="H72" s="14"/>
      <c r="I72" s="14"/>
      <c r="J72" s="19"/>
      <c r="K72" s="15"/>
      <c r="L72" s="15"/>
      <c r="M72" s="15"/>
      <c r="N72" s="19"/>
    </row>
    <row r="73" spans="3:14" ht="23.25">
      <c r="C73" s="36"/>
      <c r="D73" s="36"/>
      <c r="E73" s="84"/>
      <c r="F73" s="84"/>
      <c r="G73" s="84"/>
      <c r="H73" s="15"/>
      <c r="I73" s="15"/>
      <c r="J73" s="19"/>
      <c r="K73" s="18"/>
      <c r="L73" s="18"/>
      <c r="M73" s="16"/>
      <c r="N73" s="19"/>
    </row>
    <row r="74" spans="3:14" ht="15.75">
      <c r="C74" s="18"/>
      <c r="D74" s="26"/>
      <c r="E74" s="85"/>
      <c r="F74" s="85"/>
      <c r="G74" s="85"/>
      <c r="H74" s="15"/>
      <c r="I74" s="15"/>
      <c r="J74" s="19"/>
      <c r="K74" s="18"/>
      <c r="L74" s="26"/>
      <c r="M74" s="29"/>
      <c r="N74" s="19"/>
    </row>
    <row r="75" spans="2:14" ht="19.5">
      <c r="B75" s="2"/>
      <c r="C75" s="19"/>
      <c r="D75" s="19"/>
      <c r="E75" s="19"/>
      <c r="F75" s="19"/>
      <c r="G75" s="18"/>
      <c r="H75" s="18"/>
      <c r="I75" s="16"/>
      <c r="J75" s="19"/>
      <c r="K75" s="14"/>
      <c r="L75" s="14"/>
      <c r="M75" s="14"/>
      <c r="N75" s="19"/>
    </row>
    <row r="76" spans="2:14" ht="19.5">
      <c r="B76" s="2"/>
      <c r="C76" s="19"/>
      <c r="D76" s="19"/>
      <c r="E76" s="19"/>
      <c r="F76" s="19"/>
      <c r="G76" s="18"/>
      <c r="H76" s="26"/>
      <c r="I76" s="29"/>
      <c r="J76" s="19"/>
      <c r="K76" s="15"/>
      <c r="L76" s="15"/>
      <c r="M76" s="15"/>
      <c r="N76" s="19"/>
    </row>
    <row r="77" spans="3:14" ht="15.75">
      <c r="C77" s="87"/>
      <c r="D77" s="87"/>
      <c r="E77" s="87"/>
      <c r="F77" s="87"/>
      <c r="G77" s="87"/>
      <c r="H77" s="18"/>
      <c r="I77" s="16"/>
      <c r="J77" s="19"/>
      <c r="K77" s="15"/>
      <c r="L77" s="15"/>
      <c r="M77" s="15"/>
      <c r="N77" s="19"/>
    </row>
    <row r="78" spans="3:14" ht="15.75">
      <c r="C78" s="15"/>
      <c r="D78" s="15"/>
      <c r="E78" s="87"/>
      <c r="F78" s="87"/>
      <c r="G78" s="87"/>
      <c r="H78" s="14"/>
      <c r="I78" s="14"/>
      <c r="J78" s="19"/>
      <c r="K78" s="18"/>
      <c r="L78" s="18"/>
      <c r="M78" s="16"/>
      <c r="N78" s="19"/>
    </row>
    <row r="79" spans="2:14" ht="19.5">
      <c r="B79" s="2"/>
      <c r="C79" s="15"/>
      <c r="D79" s="15"/>
      <c r="E79" s="87"/>
      <c r="F79" s="87"/>
      <c r="G79" s="87"/>
      <c r="H79" s="15"/>
      <c r="I79" s="15"/>
      <c r="J79" s="19"/>
      <c r="K79" s="18"/>
      <c r="L79" s="26"/>
      <c r="M79" s="29"/>
      <c r="N79" s="19"/>
    </row>
    <row r="80" spans="2:14" ht="23.25">
      <c r="B80" s="2"/>
      <c r="C80" s="36"/>
      <c r="D80" s="36"/>
      <c r="E80" s="84"/>
      <c r="F80" s="84"/>
      <c r="G80" s="84"/>
      <c r="H80" s="15"/>
      <c r="I80" s="15"/>
      <c r="J80" s="19"/>
      <c r="K80" s="14"/>
      <c r="L80" s="14"/>
      <c r="M80" s="14"/>
      <c r="N80" s="19"/>
    </row>
    <row r="81" spans="3:14" ht="15.75">
      <c r="C81" s="18"/>
      <c r="D81" s="26"/>
      <c r="E81" s="85"/>
      <c r="F81" s="85"/>
      <c r="G81" s="85"/>
      <c r="H81" s="18"/>
      <c r="I81" s="16"/>
      <c r="J81" s="19"/>
      <c r="K81" s="15"/>
      <c r="L81" s="15"/>
      <c r="M81" s="15"/>
      <c r="N81" s="19"/>
    </row>
    <row r="82" spans="3:14" ht="15.75">
      <c r="C82" s="19"/>
      <c r="D82" s="19"/>
      <c r="E82" s="19"/>
      <c r="F82" s="19"/>
      <c r="G82" s="18"/>
      <c r="H82" s="26"/>
      <c r="I82" s="29"/>
      <c r="J82" s="19"/>
      <c r="K82" s="15"/>
      <c r="L82" s="15"/>
      <c r="M82" s="15"/>
      <c r="N82" s="19"/>
    </row>
    <row r="83" spans="3:14" ht="15.75">
      <c r="C83" s="19"/>
      <c r="D83" s="19"/>
      <c r="E83" s="19"/>
      <c r="F83" s="19"/>
      <c r="G83" s="19"/>
      <c r="H83" s="19"/>
      <c r="I83" s="19"/>
      <c r="J83" s="19"/>
      <c r="K83" s="18"/>
      <c r="L83" s="18"/>
      <c r="M83" s="16"/>
      <c r="N83" s="19"/>
    </row>
    <row r="84" spans="3:14" ht="15.75">
      <c r="C84" s="19"/>
      <c r="D84" s="19"/>
      <c r="E84" s="19"/>
      <c r="F84" s="19"/>
      <c r="G84" s="19"/>
      <c r="H84" s="19"/>
      <c r="I84" s="19"/>
      <c r="J84" s="19"/>
      <c r="K84" s="18"/>
      <c r="L84" s="26"/>
      <c r="M84" s="29"/>
      <c r="N84" s="19"/>
    </row>
    <row r="85" spans="3:14" ht="12.75">
      <c r="C85" s="15"/>
      <c r="D85" s="15"/>
      <c r="E85" s="86"/>
      <c r="F85" s="86"/>
      <c r="G85" s="86"/>
      <c r="H85" s="19"/>
      <c r="I85" s="19"/>
      <c r="J85" s="19"/>
      <c r="K85" s="15"/>
      <c r="L85" s="15"/>
      <c r="M85" s="15"/>
      <c r="N85" s="19"/>
    </row>
    <row r="86" spans="3:14" ht="15.75">
      <c r="C86" s="30"/>
      <c r="D86" s="30"/>
      <c r="E86" s="82"/>
      <c r="F86" s="83"/>
      <c r="G86" s="83"/>
      <c r="H86" s="19"/>
      <c r="I86" s="19"/>
      <c r="J86" s="19"/>
      <c r="K86" s="30"/>
      <c r="L86" s="30"/>
      <c r="M86" s="16"/>
      <c r="N86" s="19"/>
    </row>
    <row r="87" spans="3:14" ht="12.75">
      <c r="C87" s="31"/>
      <c r="D87" s="31"/>
      <c r="E87" s="83"/>
      <c r="F87" s="83"/>
      <c r="G87" s="83"/>
      <c r="H87" s="19"/>
      <c r="I87" s="19"/>
      <c r="J87" s="19"/>
      <c r="K87" s="31"/>
      <c r="L87" s="31"/>
      <c r="M87" s="19"/>
      <c r="N87" s="19"/>
    </row>
    <row r="88" spans="3:14" ht="12.75"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</row>
    <row r="89" spans="3:14" ht="12.75"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</row>
    <row r="90" spans="3:14" ht="12.75"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3:14" ht="12.75"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  <row r="92" spans="3:14" ht="12.75"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</row>
    <row r="93" spans="3:14" ht="12.75"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3:14" ht="12.75"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</row>
    <row r="95" spans="3:14" ht="12.75"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</row>
    <row r="96" spans="3:14" ht="12.75"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</row>
    <row r="97" spans="3:14" ht="12.75"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pans="3:14" ht="12.75"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</row>
    <row r="99" spans="3:14" ht="12.75"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</row>
    <row r="100" spans="3:14" ht="12.75"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</row>
    <row r="101" spans="3:14" ht="12.75"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</row>
    <row r="102" spans="3:14" ht="12.75"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11:13" ht="12.75">
      <c r="K103" s="32"/>
      <c r="L103" s="32"/>
      <c r="M103" s="32"/>
    </row>
  </sheetData>
  <mergeCells count="19">
    <mergeCell ref="K69:M69"/>
    <mergeCell ref="K67:M67"/>
    <mergeCell ref="C67:G67"/>
    <mergeCell ref="C68:G68"/>
    <mergeCell ref="C69:G69"/>
    <mergeCell ref="C70:G70"/>
    <mergeCell ref="E71:G71"/>
    <mergeCell ref="E72:G72"/>
    <mergeCell ref="E73:G73"/>
    <mergeCell ref="A6:A8"/>
    <mergeCell ref="A5:L5"/>
    <mergeCell ref="E86:G87"/>
    <mergeCell ref="E80:G80"/>
    <mergeCell ref="E81:G81"/>
    <mergeCell ref="E85:G85"/>
    <mergeCell ref="E74:G74"/>
    <mergeCell ref="C77:G77"/>
    <mergeCell ref="E78:G78"/>
    <mergeCell ref="E79:G79"/>
  </mergeCells>
  <printOptions/>
  <pageMargins left="0.58" right="0.65" top="0.7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tabSelected="1" workbookViewId="0" topLeftCell="A15">
      <selection activeCell="N17" sqref="N17"/>
    </sheetView>
  </sheetViews>
  <sheetFormatPr defaultColWidth="9.140625" defaultRowHeight="12.75"/>
  <cols>
    <col min="5" max="5" width="12.57421875" style="0" customWidth="1"/>
    <col min="12" max="12" width="11.28125" style="0" customWidth="1"/>
  </cols>
  <sheetData>
    <row r="1" spans="1:11" ht="15.75">
      <c r="A1" s="70" t="s">
        <v>0</v>
      </c>
      <c r="D1" s="10"/>
      <c r="E1" s="10"/>
      <c r="F1" s="10"/>
      <c r="G1" s="10"/>
      <c r="H1" s="10"/>
      <c r="I1" s="10"/>
      <c r="J1" s="10"/>
      <c r="K1" s="10"/>
    </row>
    <row r="2" spans="1:11" ht="15.75">
      <c r="A2" s="70" t="s">
        <v>16</v>
      </c>
      <c r="B2" s="71"/>
      <c r="C2" s="71"/>
      <c r="D2" s="72"/>
      <c r="E2" s="72"/>
      <c r="F2" s="73"/>
      <c r="G2" s="72"/>
      <c r="H2" s="72"/>
      <c r="I2" s="10"/>
      <c r="J2" s="11"/>
      <c r="K2" s="10"/>
    </row>
    <row r="3" spans="1:11" ht="15.75">
      <c r="A3" s="70" t="s">
        <v>1</v>
      </c>
      <c r="B3" s="71"/>
      <c r="C3" s="71"/>
      <c r="D3" s="72"/>
      <c r="E3" s="72"/>
      <c r="F3" s="72"/>
      <c r="G3" s="72"/>
      <c r="H3" s="10"/>
      <c r="I3" s="10"/>
      <c r="J3" s="10"/>
      <c r="K3" s="10"/>
    </row>
    <row r="4" spans="1:4" ht="12.75">
      <c r="A4" s="74" t="s">
        <v>17</v>
      </c>
      <c r="B4" s="75"/>
      <c r="C4" s="75"/>
      <c r="D4" s="71"/>
    </row>
    <row r="5" spans="1:12" ht="45.75" thickBot="1">
      <c r="A5" s="79" t="s">
        <v>18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1"/>
    </row>
    <row r="6" spans="1:12" ht="23.25">
      <c r="A6" s="76" t="s">
        <v>19</v>
      </c>
      <c r="B6" s="3"/>
      <c r="C6" s="61" t="s">
        <v>20</v>
      </c>
      <c r="D6" s="48"/>
      <c r="E6" s="49"/>
      <c r="G6" s="61" t="s">
        <v>21</v>
      </c>
      <c r="H6" s="48"/>
      <c r="I6" s="49"/>
      <c r="K6" s="14"/>
      <c r="L6" s="14"/>
    </row>
    <row r="7" spans="1:18" ht="12.75">
      <c r="A7" s="77"/>
      <c r="C7" s="6" t="s">
        <v>3</v>
      </c>
      <c r="D7" s="4" t="s">
        <v>4</v>
      </c>
      <c r="E7" s="7" t="s">
        <v>5</v>
      </c>
      <c r="G7" s="6" t="s">
        <v>3</v>
      </c>
      <c r="H7" s="4" t="s">
        <v>4</v>
      </c>
      <c r="I7" s="7" t="s">
        <v>5</v>
      </c>
      <c r="Q7" s="46" t="s">
        <v>5</v>
      </c>
      <c r="R7" s="46" t="s">
        <v>15</v>
      </c>
    </row>
    <row r="8" spans="1:18" ht="13.5" thickBot="1">
      <c r="A8" s="78"/>
      <c r="C8" s="8" t="s">
        <v>6</v>
      </c>
      <c r="D8" s="5" t="s">
        <v>6</v>
      </c>
      <c r="E8" s="9" t="s">
        <v>7</v>
      </c>
      <c r="G8" s="8" t="s">
        <v>6</v>
      </c>
      <c r="H8" s="5" t="s">
        <v>6</v>
      </c>
      <c r="I8" s="9" t="s">
        <v>7</v>
      </c>
      <c r="Q8" s="47" t="s">
        <v>7</v>
      </c>
      <c r="R8" s="47" t="s">
        <v>7</v>
      </c>
    </row>
    <row r="9" spans="1:18" ht="23.25">
      <c r="A9" s="62" t="s">
        <v>9</v>
      </c>
      <c r="B9" s="32"/>
      <c r="C9" s="63">
        <v>50</v>
      </c>
      <c r="D9" s="64">
        <v>69</v>
      </c>
      <c r="E9" s="65">
        <f aca="true" t="shared" si="0" ref="E9:E23">SUM(C9:D9)</f>
        <v>119</v>
      </c>
      <c r="F9" s="32"/>
      <c r="G9" s="63">
        <v>6</v>
      </c>
      <c r="H9" s="64">
        <v>20</v>
      </c>
      <c r="I9" s="65">
        <f aca="true" t="shared" si="1" ref="I9:I23">SUM(G9:H9)</f>
        <v>26</v>
      </c>
      <c r="J9" s="32"/>
      <c r="Q9" s="66">
        <f>I9+E9</f>
        <v>145</v>
      </c>
      <c r="R9" s="67">
        <f>Q9/$Q$24</f>
        <v>0.06678949792722248</v>
      </c>
    </row>
    <row r="10" spans="1:18" ht="23.25">
      <c r="A10" s="68">
        <v>2</v>
      </c>
      <c r="B10" s="32"/>
      <c r="C10" s="63">
        <v>45</v>
      </c>
      <c r="D10" s="64">
        <v>64</v>
      </c>
      <c r="E10" s="65">
        <f t="shared" si="0"/>
        <v>109</v>
      </c>
      <c r="F10" s="32"/>
      <c r="G10" s="63">
        <v>11</v>
      </c>
      <c r="H10" s="64">
        <v>26</v>
      </c>
      <c r="I10" s="65">
        <f t="shared" si="1"/>
        <v>37</v>
      </c>
      <c r="J10" s="32"/>
      <c r="Q10" s="69">
        <f>I10+E10</f>
        <v>146</v>
      </c>
      <c r="R10" s="67">
        <f>Q10/$Q$24</f>
        <v>0.06725011515430677</v>
      </c>
    </row>
    <row r="11" spans="1:18" ht="23.25">
      <c r="A11" s="68">
        <v>3</v>
      </c>
      <c r="B11" s="32"/>
      <c r="C11" s="63">
        <v>44</v>
      </c>
      <c r="D11" s="64">
        <v>62</v>
      </c>
      <c r="E11" s="65">
        <f t="shared" si="0"/>
        <v>106</v>
      </c>
      <c r="F11" s="32"/>
      <c r="G11" s="63">
        <v>11</v>
      </c>
      <c r="H11" s="64">
        <v>27</v>
      </c>
      <c r="I11" s="65">
        <f t="shared" si="1"/>
        <v>38</v>
      </c>
      <c r="J11" s="32"/>
      <c r="Q11" s="69">
        <f>I11+E11</f>
        <v>144</v>
      </c>
      <c r="R11" s="67">
        <f>Q11/$Q$24</f>
        <v>0.06632888070013819</v>
      </c>
    </row>
    <row r="12" spans="1:18" ht="23.25">
      <c r="A12" s="68">
        <v>4</v>
      </c>
      <c r="B12" s="32"/>
      <c r="C12" s="63">
        <v>49</v>
      </c>
      <c r="D12" s="64">
        <v>59</v>
      </c>
      <c r="E12" s="65">
        <f t="shared" si="0"/>
        <v>108</v>
      </c>
      <c r="F12" s="32"/>
      <c r="G12" s="63">
        <v>7</v>
      </c>
      <c r="H12" s="64">
        <v>30</v>
      </c>
      <c r="I12" s="65">
        <f t="shared" si="1"/>
        <v>37</v>
      </c>
      <c r="J12" s="32"/>
      <c r="Q12" s="69">
        <f>I12+E12</f>
        <v>145</v>
      </c>
      <c r="R12" s="67">
        <f>Q12/$Q$24</f>
        <v>0.06678949792722248</v>
      </c>
    </row>
    <row r="13" spans="1:18" ht="23.25">
      <c r="A13" s="68">
        <v>5</v>
      </c>
      <c r="B13" s="32"/>
      <c r="C13" s="63">
        <v>49</v>
      </c>
      <c r="D13" s="64">
        <v>70</v>
      </c>
      <c r="E13" s="65">
        <f t="shared" si="0"/>
        <v>119</v>
      </c>
      <c r="F13" s="32"/>
      <c r="G13" s="63">
        <v>7</v>
      </c>
      <c r="H13" s="64">
        <v>19</v>
      </c>
      <c r="I13" s="65">
        <f t="shared" si="1"/>
        <v>26</v>
      </c>
      <c r="J13" s="32"/>
      <c r="Q13" s="69">
        <f>I13+E13</f>
        <v>145</v>
      </c>
      <c r="R13" s="67">
        <f>Q13/$Q$24</f>
        <v>0.06678949792722248</v>
      </c>
    </row>
    <row r="14" spans="1:18" ht="23.25">
      <c r="A14" s="68">
        <v>6</v>
      </c>
      <c r="B14" s="32"/>
      <c r="C14" s="63">
        <v>47</v>
      </c>
      <c r="D14" s="64">
        <v>63</v>
      </c>
      <c r="E14" s="65">
        <f t="shared" si="0"/>
        <v>110</v>
      </c>
      <c r="F14" s="32"/>
      <c r="G14" s="63">
        <v>8</v>
      </c>
      <c r="H14" s="64">
        <v>25</v>
      </c>
      <c r="I14" s="65">
        <f t="shared" si="1"/>
        <v>33</v>
      </c>
      <c r="J14" s="32"/>
      <c r="Q14" s="69">
        <f>I14+E14</f>
        <v>143</v>
      </c>
      <c r="R14" s="67">
        <f>Q14/$Q$24</f>
        <v>0.0658682634730539</v>
      </c>
    </row>
    <row r="15" spans="1:18" ht="23.25">
      <c r="A15" s="68">
        <v>7</v>
      </c>
      <c r="B15" s="32"/>
      <c r="C15" s="63">
        <v>44</v>
      </c>
      <c r="D15" s="64">
        <v>63</v>
      </c>
      <c r="E15" s="65">
        <f t="shared" si="0"/>
        <v>107</v>
      </c>
      <c r="F15" s="32"/>
      <c r="G15" s="63">
        <v>12</v>
      </c>
      <c r="H15" s="64">
        <v>24</v>
      </c>
      <c r="I15" s="65">
        <f t="shared" si="1"/>
        <v>36</v>
      </c>
      <c r="J15" s="32"/>
      <c r="Q15" s="69">
        <f>I15+E15</f>
        <v>143</v>
      </c>
      <c r="R15" s="67">
        <f>Q15/$Q$24</f>
        <v>0.0658682634730539</v>
      </c>
    </row>
    <row r="16" spans="1:18" ht="23.25">
      <c r="A16" s="68">
        <v>8</v>
      </c>
      <c r="B16" s="32"/>
      <c r="C16" s="63">
        <v>43</v>
      </c>
      <c r="D16" s="64">
        <v>55</v>
      </c>
      <c r="E16" s="65">
        <f t="shared" si="0"/>
        <v>98</v>
      </c>
      <c r="F16" s="32"/>
      <c r="G16" s="63">
        <v>11</v>
      </c>
      <c r="H16" s="64">
        <v>33</v>
      </c>
      <c r="I16" s="65">
        <f t="shared" si="1"/>
        <v>44</v>
      </c>
      <c r="J16" s="32"/>
      <c r="Q16" s="69">
        <f>I16+E16</f>
        <v>142</v>
      </c>
      <c r="R16" s="67">
        <f>Q16/$Q$24</f>
        <v>0.0654076462459696</v>
      </c>
    </row>
    <row r="17" spans="1:18" ht="23.25">
      <c r="A17" s="68">
        <v>9</v>
      </c>
      <c r="B17" s="32"/>
      <c r="C17" s="63">
        <v>49</v>
      </c>
      <c r="D17" s="64">
        <v>71</v>
      </c>
      <c r="E17" s="65">
        <f t="shared" si="0"/>
        <v>120</v>
      </c>
      <c r="F17" s="32"/>
      <c r="G17" s="63">
        <v>7</v>
      </c>
      <c r="H17" s="64">
        <v>19</v>
      </c>
      <c r="I17" s="65">
        <f t="shared" si="1"/>
        <v>26</v>
      </c>
      <c r="J17" s="32"/>
      <c r="Q17" s="69">
        <f>I17+E17</f>
        <v>146</v>
      </c>
      <c r="R17" s="67">
        <f>Q17/$Q$24</f>
        <v>0.06725011515430677</v>
      </c>
    </row>
    <row r="18" spans="1:18" ht="23.25">
      <c r="A18" s="68">
        <v>10</v>
      </c>
      <c r="B18" s="32"/>
      <c r="C18" s="63">
        <v>44</v>
      </c>
      <c r="D18" s="64">
        <v>62</v>
      </c>
      <c r="E18" s="65">
        <f t="shared" si="0"/>
        <v>106</v>
      </c>
      <c r="F18" s="32"/>
      <c r="G18" s="63">
        <v>11</v>
      </c>
      <c r="H18" s="64">
        <v>29</v>
      </c>
      <c r="I18" s="65">
        <f t="shared" si="1"/>
        <v>40</v>
      </c>
      <c r="J18" s="32"/>
      <c r="Q18" s="69">
        <f>I18+E18</f>
        <v>146</v>
      </c>
      <c r="R18" s="67">
        <f>Q18/$Q$24</f>
        <v>0.06725011515430677</v>
      </c>
    </row>
    <row r="19" spans="1:18" ht="23.25">
      <c r="A19" s="68">
        <v>11</v>
      </c>
      <c r="B19" s="32"/>
      <c r="C19" s="63">
        <v>50</v>
      </c>
      <c r="D19" s="64">
        <v>58</v>
      </c>
      <c r="E19" s="65">
        <f t="shared" si="0"/>
        <v>108</v>
      </c>
      <c r="F19" s="32"/>
      <c r="G19" s="63">
        <v>6</v>
      </c>
      <c r="H19" s="64">
        <v>32</v>
      </c>
      <c r="I19" s="65">
        <f t="shared" si="1"/>
        <v>38</v>
      </c>
      <c r="J19" s="32"/>
      <c r="Q19" s="69">
        <f>I19+E19</f>
        <v>146</v>
      </c>
      <c r="R19" s="67">
        <f>Q19/$Q$24</f>
        <v>0.06725011515430677</v>
      </c>
    </row>
    <row r="20" spans="1:18" ht="23.25">
      <c r="A20" s="68">
        <v>12</v>
      </c>
      <c r="B20" s="32"/>
      <c r="C20" s="63">
        <v>45</v>
      </c>
      <c r="D20" s="64">
        <v>67</v>
      </c>
      <c r="E20" s="65">
        <f t="shared" si="0"/>
        <v>112</v>
      </c>
      <c r="F20" s="32"/>
      <c r="G20" s="63">
        <v>10</v>
      </c>
      <c r="H20" s="64">
        <v>23</v>
      </c>
      <c r="I20" s="65">
        <f t="shared" si="1"/>
        <v>33</v>
      </c>
      <c r="J20" s="32"/>
      <c r="Q20" s="69">
        <f>I20+E20</f>
        <v>145</v>
      </c>
      <c r="R20" s="67">
        <f>Q20/$Q$24</f>
        <v>0.06678949792722248</v>
      </c>
    </row>
    <row r="21" spans="1:18" ht="23.25">
      <c r="A21" s="68">
        <v>13</v>
      </c>
      <c r="B21" s="32"/>
      <c r="C21" s="63">
        <v>42</v>
      </c>
      <c r="D21" s="64">
        <v>47</v>
      </c>
      <c r="E21" s="65">
        <f t="shared" si="0"/>
        <v>89</v>
      </c>
      <c r="F21" s="32"/>
      <c r="G21" s="63">
        <v>12</v>
      </c>
      <c r="H21" s="64">
        <v>41</v>
      </c>
      <c r="I21" s="65">
        <f t="shared" si="1"/>
        <v>53</v>
      </c>
      <c r="J21" s="32"/>
      <c r="Q21" s="69">
        <f>I21+E21</f>
        <v>142</v>
      </c>
      <c r="R21" s="67">
        <f>Q21/$Q$24</f>
        <v>0.0654076462459696</v>
      </c>
    </row>
    <row r="22" spans="1:18" ht="23.25">
      <c r="A22" s="68">
        <v>14</v>
      </c>
      <c r="B22" s="32"/>
      <c r="C22" s="63">
        <v>37</v>
      </c>
      <c r="D22" s="64">
        <v>43</v>
      </c>
      <c r="E22" s="65">
        <f t="shared" si="0"/>
        <v>80</v>
      </c>
      <c r="F22" s="32"/>
      <c r="G22" s="63">
        <v>19</v>
      </c>
      <c r="H22" s="64">
        <v>47</v>
      </c>
      <c r="I22" s="65">
        <f t="shared" si="1"/>
        <v>66</v>
      </c>
      <c r="J22" s="32"/>
      <c r="Q22" s="69">
        <f>I22+E22</f>
        <v>146</v>
      </c>
      <c r="R22" s="67">
        <f>Q22/$Q$24</f>
        <v>0.06725011515430677</v>
      </c>
    </row>
    <row r="23" spans="1:18" ht="24" thickBot="1">
      <c r="A23" s="68">
        <v>15</v>
      </c>
      <c r="B23" s="32"/>
      <c r="C23" s="63">
        <v>26</v>
      </c>
      <c r="D23" s="64">
        <v>40</v>
      </c>
      <c r="E23" s="65">
        <f t="shared" si="0"/>
        <v>66</v>
      </c>
      <c r="F23" s="32"/>
      <c r="G23" s="63">
        <v>30</v>
      </c>
      <c r="H23" s="64">
        <v>51</v>
      </c>
      <c r="I23" s="65">
        <f t="shared" si="1"/>
        <v>81</v>
      </c>
      <c r="J23" s="32"/>
      <c r="Q23" s="69">
        <f>I23+E23</f>
        <v>147</v>
      </c>
      <c r="R23" s="67">
        <f>Q23/$Q$24</f>
        <v>0.06771073238139107</v>
      </c>
    </row>
    <row r="24" spans="1:19" ht="23.25">
      <c r="A24" s="91" t="s">
        <v>5</v>
      </c>
      <c r="B24" s="92"/>
      <c r="C24" s="93">
        <v>57</v>
      </c>
      <c r="D24" s="94">
        <v>91</v>
      </c>
      <c r="E24" s="95">
        <v>0</v>
      </c>
      <c r="F24" s="96"/>
      <c r="G24" s="93">
        <v>0</v>
      </c>
      <c r="H24" s="94">
        <v>0</v>
      </c>
      <c r="I24" s="95">
        <f>H24+G24</f>
        <v>0</v>
      </c>
      <c r="J24" s="103" t="s">
        <v>22</v>
      </c>
      <c r="K24" s="103"/>
      <c r="Q24" s="101">
        <f>SUM(Q9:Q23)</f>
        <v>2171</v>
      </c>
      <c r="R24" s="102" t="s">
        <v>23</v>
      </c>
      <c r="S24" s="97"/>
    </row>
    <row r="25" spans="1:18" ht="20.25" thickBot="1">
      <c r="A25" s="97"/>
      <c r="B25" s="92"/>
      <c r="C25" s="98"/>
      <c r="D25" s="99" t="s">
        <v>8</v>
      </c>
      <c r="E25" s="100">
        <f>E24/$Q$24</f>
        <v>0</v>
      </c>
      <c r="F25" s="97"/>
      <c r="G25" s="98"/>
      <c r="H25" s="99" t="s">
        <v>8</v>
      </c>
      <c r="I25" s="100">
        <f>I24/$Q$24</f>
        <v>0</v>
      </c>
      <c r="J25" s="90">
        <v>147</v>
      </c>
      <c r="Q25" s="18"/>
      <c r="R25" s="26"/>
    </row>
    <row r="26" spans="1:18" ht="15.75">
      <c r="A26" s="43"/>
      <c r="B26" s="43"/>
      <c r="C26" s="14"/>
      <c r="D26" s="14"/>
      <c r="E26" s="14"/>
      <c r="F26" s="44"/>
      <c r="G26" s="14"/>
      <c r="J26" s="44"/>
      <c r="R26" s="14"/>
    </row>
    <row r="27" spans="1:12" ht="15.75">
      <c r="A27" s="54"/>
      <c r="B27" s="22"/>
      <c r="C27" s="16"/>
      <c r="D27" s="16"/>
      <c r="E27" s="54"/>
      <c r="F27" s="55"/>
      <c r="G27" s="54"/>
      <c r="H27" s="53" t="s">
        <v>10</v>
      </c>
      <c r="I27" s="45">
        <v>6378</v>
      </c>
      <c r="J27" s="55"/>
      <c r="K27" s="3"/>
      <c r="L27" s="16"/>
    </row>
    <row r="28" spans="1:12" ht="15.75">
      <c r="A28" s="3"/>
      <c r="B28" s="22"/>
      <c r="C28" s="16"/>
      <c r="D28" s="16"/>
      <c r="E28" s="16"/>
      <c r="F28" s="50"/>
      <c r="G28" s="16"/>
      <c r="H28" s="53" t="s">
        <v>11</v>
      </c>
      <c r="I28" s="56">
        <f>J25/I27</f>
        <v>0.023047977422389464</v>
      </c>
      <c r="J28" s="50"/>
      <c r="K28" s="16"/>
      <c r="L28" s="16"/>
    </row>
    <row r="29" spans="1:12" ht="15.75">
      <c r="A29" s="3"/>
      <c r="B29" s="3"/>
      <c r="C29" s="57"/>
      <c r="D29" s="57"/>
      <c r="E29" s="16"/>
      <c r="F29" s="50"/>
      <c r="G29" s="57"/>
      <c r="H29" s="57"/>
      <c r="I29" s="16"/>
      <c r="J29" s="50"/>
      <c r="K29" s="57"/>
      <c r="L29" s="57"/>
    </row>
    <row r="30" spans="1:12" ht="15.75">
      <c r="A30" s="3"/>
      <c r="B30" s="3"/>
      <c r="C30" s="58"/>
      <c r="D30" s="59"/>
      <c r="E30" s="3"/>
      <c r="F30" s="50"/>
      <c r="G30" s="3"/>
      <c r="H30" s="16" t="s">
        <v>14</v>
      </c>
      <c r="I30" s="53" t="s">
        <v>2</v>
      </c>
      <c r="J30" s="50"/>
      <c r="K30" s="57"/>
      <c r="L30" s="59"/>
    </row>
    <row r="31" spans="1:12" ht="15.75">
      <c r="A31" s="3"/>
      <c r="B31" s="22"/>
      <c r="C31" s="50"/>
      <c r="D31" s="50"/>
      <c r="E31" s="3"/>
      <c r="F31" s="50"/>
      <c r="G31" s="52" t="s">
        <v>12</v>
      </c>
      <c r="H31" s="37">
        <f>C24+G24</f>
        <v>57</v>
      </c>
      <c r="I31" s="60">
        <f>H31/Q24</f>
        <v>0.0262551819438047</v>
      </c>
      <c r="J31" s="50"/>
      <c r="K31" s="57"/>
      <c r="L31" s="57"/>
    </row>
    <row r="32" spans="1:12" ht="15.75">
      <c r="A32" s="3"/>
      <c r="B32" s="3"/>
      <c r="C32" s="37"/>
      <c r="D32" s="50"/>
      <c r="E32" s="3"/>
      <c r="F32" s="50"/>
      <c r="G32" s="53" t="s">
        <v>13</v>
      </c>
      <c r="H32" s="37">
        <f>D24+H24</f>
        <v>91</v>
      </c>
      <c r="I32" s="60">
        <f>H32/Q24</f>
        <v>0.041916167664670656</v>
      </c>
      <c r="J32" s="50"/>
      <c r="K32" s="14"/>
      <c r="L32" s="14"/>
    </row>
    <row r="33" spans="1:12" ht="15.75">
      <c r="A33" s="3"/>
      <c r="B33" s="3"/>
      <c r="C33" s="50"/>
      <c r="D33" s="50"/>
      <c r="E33" s="50"/>
      <c r="F33" s="50"/>
      <c r="G33" s="51"/>
      <c r="H33" s="50"/>
      <c r="I33" s="50"/>
      <c r="J33" s="50"/>
      <c r="K33" s="16"/>
      <c r="L33" s="16"/>
    </row>
    <row r="34" spans="3:12" ht="12.75">
      <c r="C34" s="15"/>
      <c r="D34" s="15"/>
      <c r="E34" s="15"/>
      <c r="F34" s="19"/>
      <c r="G34" s="15"/>
      <c r="H34" s="15"/>
      <c r="I34" s="15"/>
      <c r="J34" s="19"/>
      <c r="K34" s="15"/>
      <c r="L34" s="15"/>
    </row>
    <row r="35" spans="2:12" ht="15.75">
      <c r="B35" s="21"/>
      <c r="C35" s="38"/>
      <c r="D35" s="38"/>
      <c r="E35" s="38"/>
      <c r="F35" s="16"/>
      <c r="G35" s="38"/>
      <c r="H35" s="38"/>
      <c r="I35" s="38"/>
      <c r="J35" s="19"/>
      <c r="K35" s="18"/>
      <c r="L35" s="18"/>
    </row>
    <row r="36" spans="3:12" ht="12.75">
      <c r="C36" s="31"/>
      <c r="D36" s="31"/>
      <c r="E36" s="19"/>
      <c r="F36" s="19"/>
      <c r="G36" s="31"/>
      <c r="H36" s="31"/>
      <c r="I36" s="19"/>
      <c r="J36" s="19"/>
      <c r="K36" s="18"/>
      <c r="L36" s="26"/>
    </row>
    <row r="37" spans="3:12" ht="12.75">
      <c r="C37" s="19"/>
      <c r="D37" s="19"/>
      <c r="E37" s="19"/>
      <c r="F37" s="19"/>
      <c r="G37" s="19"/>
      <c r="H37" s="19"/>
      <c r="I37" s="19"/>
      <c r="K37" s="19"/>
      <c r="L37" s="19"/>
    </row>
  </sheetData>
  <mergeCells count="2">
    <mergeCell ref="A5:L5"/>
    <mergeCell ref="A6:A8"/>
  </mergeCells>
  <printOptions/>
  <pageMargins left="0.25" right="0.2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</dc:creator>
  <cp:keywords/>
  <dc:description/>
  <cp:lastModifiedBy>fvera</cp:lastModifiedBy>
  <cp:lastPrinted>2007-11-14T15:32:55Z</cp:lastPrinted>
  <dcterms:created xsi:type="dcterms:W3CDTF">1999-05-01T23:11:11Z</dcterms:created>
  <dcterms:modified xsi:type="dcterms:W3CDTF">2007-11-14T15:45:07Z</dcterms:modified>
  <cp:category/>
  <cp:version/>
  <cp:contentType/>
  <cp:contentStatus/>
</cp:coreProperties>
</file>